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<sst xmlns="http://schemas.openxmlformats.org/spreadsheetml/2006/main" count="37" uniqueCount="31">
  <si>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Pitch</t>
  </si>
  <si>
    <t>Actual</t>
  </si>
  <si>
    <t>Depth</t>
  </si>
  <si>
    <t>Shortening</t>
  </si>
  <si>
    <t>Effective</t>
  </si>
  <si>
    <t>Diameter</t>
  </si>
  <si>
    <t>tpi</t>
  </si>
  <si>
    <t>diameter</t>
  </si>
  <si>
    <t>Major</t>
  </si>
  <si>
    <t>Ref. only</t>
  </si>
  <si>
    <t>Minor</t>
  </si>
  <si>
    <t>Clearance</t>
  </si>
  <si>
    <t>Metric</t>
  </si>
  <si>
    <t>ISO</t>
  </si>
  <si>
    <t>Triangular</t>
  </si>
  <si>
    <t>Height</t>
  </si>
  <si>
    <t>Tapping size</t>
  </si>
  <si>
    <t>mm</t>
  </si>
  <si>
    <t>Tapping Size</t>
  </si>
  <si>
    <t>imp</t>
  </si>
  <si>
    <t>Fine</t>
  </si>
  <si>
    <t>for</t>
  </si>
  <si>
    <t>Model</t>
  </si>
  <si>
    <t>Engineers</t>
  </si>
  <si>
    <t>P</t>
  </si>
  <si>
    <t>H</t>
  </si>
  <si>
    <t>d</t>
  </si>
  <si>
    <t>H/8</t>
  </si>
  <si>
    <t>H/6</t>
  </si>
  <si>
    <t>E</t>
  </si>
  <si>
    <t>Across flats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</si>
</sst>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9.7109375" style="1" customWidth="1"/>
    <col min="2" max="3" width="9.7109375" style="2" customWidth="1"/>
    <col min="4" max="8" width="9.7109375" style="3" customWidth="1"/>
    <col min="9" max="9" width="9.7109375" style="2" customWidth="1"/>
    <col min="10" max="10" width="9.7109375" style="4" customWidth="1"/>
    <col min="11" max="12" width="9.7109375" style="2" customWidth="1"/>
    <col min="13" max="16384" width="9.7109375" style="3" customWidth="1"/>
  </cols>
  <sheetData>
    <row r="1" spans="1:6" ht="12.75">
      <c r="A1" s="1" t="s">
        <v>13</v>
      </c>
      <c r="B1" s="2" t="s">
        <v>12</v>
      </c>
      <c r="C1" s="2" t="s">
        <v>20</v>
      </c>
      <c r="D1" s="3" t="s">
        <v>21</v>
      </c>
      <c r="E1" s="3" t="s">
        <v>22</v>
      </c>
      <c r="F1" s="3" t="s">
        <v>23</v>
      </c>
    </row>
    <row r="2" spans="1:13" ht="12.75">
      <c r="A2" s="1" t="s">
        <v>8</v>
      </c>
      <c r="B2" s="2" t="s">
        <v>6</v>
      </c>
      <c r="C2" s="2" t="s">
        <v>0</v>
      </c>
      <c r="D2" s="3" t="s">
        <v>14</v>
      </c>
      <c r="E2" s="3" t="s">
        <v>1</v>
      </c>
      <c r="F2" s="3" t="s">
        <v>3</v>
      </c>
      <c r="G2" s="3" t="s">
        <v>3</v>
      </c>
      <c r="H2" s="3" t="s">
        <v>4</v>
      </c>
      <c r="I2" s="2" t="s">
        <v>16</v>
      </c>
      <c r="J2" s="3" t="s">
        <v>18</v>
      </c>
      <c r="K2" s="2" t="s">
        <v>11</v>
      </c>
      <c r="L2" s="2" t="s">
        <v>11</v>
      </c>
      <c r="M2" s="3" t="s">
        <v>30</v>
      </c>
    </row>
    <row r="3" spans="1:13" ht="12.75">
      <c r="A3" s="1" t="s">
        <v>7</v>
      </c>
      <c r="B3" s="2" t="s">
        <v>9</v>
      </c>
      <c r="D3" s="3" t="s">
        <v>15</v>
      </c>
      <c r="E3" s="3" t="s">
        <v>2</v>
      </c>
      <c r="F3" s="3" t="s">
        <v>8</v>
      </c>
      <c r="G3" s="3" t="s">
        <v>10</v>
      </c>
      <c r="H3" s="3" t="s">
        <v>5</v>
      </c>
      <c r="I3" s="2" t="s">
        <v>17</v>
      </c>
      <c r="J3" s="3" t="s">
        <v>19</v>
      </c>
      <c r="K3" s="2" t="s">
        <v>17</v>
      </c>
      <c r="L3" s="2" t="s">
        <v>19</v>
      </c>
      <c r="M3" s="3" t="s">
        <v>17</v>
      </c>
    </row>
    <row r="4" spans="3:10" ht="12.75">
      <c r="C4" s="2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J4" s="3"/>
    </row>
    <row r="5" spans="1:13" ht="12.75">
      <c r="A5" s="1">
        <v>3</v>
      </c>
      <c r="B5" s="2">
        <f>25.4/C5</f>
        <v>50.8</v>
      </c>
      <c r="C5" s="2">
        <v>0.5</v>
      </c>
      <c r="D5" s="3">
        <f>0.866025*C5</f>
        <v>0.4330125</v>
      </c>
      <c r="E5" s="3">
        <f>0.541266*C5</f>
        <v>0.270633</v>
      </c>
      <c r="F5" s="3">
        <f>0.108253*C5</f>
        <v>0.0541265</v>
      </c>
      <c r="G5" s="3">
        <f>0.216506*C5</f>
        <v>0.108253</v>
      </c>
      <c r="H5" s="3">
        <f aca="true" t="shared" si="0" ref="H5:H22">SUM(A5+(2*F5)-D5)</f>
        <v>2.6752405</v>
      </c>
      <c r="I5" s="2">
        <v>2.6</v>
      </c>
      <c r="J5" s="3">
        <v>0.10236200000000001</v>
      </c>
      <c r="K5" s="2">
        <v>3.1</v>
      </c>
      <c r="L5" s="3">
        <v>0.12204700000000002</v>
      </c>
      <c r="M5" s="3">
        <v>5.5</v>
      </c>
    </row>
    <row r="6" spans="1:13" ht="12.75">
      <c r="A6" s="1">
        <v>4</v>
      </c>
      <c r="B6" s="2">
        <f aca="true" t="shared" si="1" ref="B6:B22">25.4/C6</f>
        <v>50.8</v>
      </c>
      <c r="C6" s="2">
        <v>0.5</v>
      </c>
      <c r="D6" s="3">
        <f aca="true" t="shared" si="2" ref="D6:D22">0.866025*C6</f>
        <v>0.4330125</v>
      </c>
      <c r="E6" s="3">
        <f aca="true" t="shared" si="3" ref="E6:E22">0.541266*C6</f>
        <v>0.270633</v>
      </c>
      <c r="F6" s="3">
        <f aca="true" t="shared" si="4" ref="F6:F22">0.108253*C6</f>
        <v>0.0541265</v>
      </c>
      <c r="G6" s="3">
        <f aca="true" t="shared" si="5" ref="G6:G22">0.216506*C6</f>
        <v>0.108253</v>
      </c>
      <c r="H6" s="3">
        <f t="shared" si="0"/>
        <v>3.6752405</v>
      </c>
      <c r="I6" s="2">
        <v>3.6</v>
      </c>
      <c r="J6" s="3">
        <v>0.14173200000000002</v>
      </c>
      <c r="K6" s="2">
        <v>4.1</v>
      </c>
      <c r="L6" s="3">
        <v>0.161417</v>
      </c>
      <c r="M6" s="3">
        <v>7</v>
      </c>
    </row>
    <row r="7" spans="1:13" ht="12.75">
      <c r="A7" s="1">
        <v>4.5</v>
      </c>
      <c r="B7" s="2">
        <f t="shared" si="1"/>
        <v>50.8</v>
      </c>
      <c r="C7" s="2">
        <v>0.5</v>
      </c>
      <c r="D7" s="3">
        <f t="shared" si="2"/>
        <v>0.4330125</v>
      </c>
      <c r="E7" s="3">
        <f t="shared" si="3"/>
        <v>0.270633</v>
      </c>
      <c r="F7" s="3">
        <f t="shared" si="4"/>
        <v>0.0541265</v>
      </c>
      <c r="G7" s="3">
        <f t="shared" si="5"/>
        <v>0.108253</v>
      </c>
      <c r="H7" s="3">
        <f t="shared" si="0"/>
        <v>4.1752405</v>
      </c>
      <c r="I7" s="2">
        <v>4.1</v>
      </c>
      <c r="J7" s="3">
        <v>0.161417</v>
      </c>
      <c r="K7" s="2">
        <v>4.6</v>
      </c>
      <c r="L7" s="3">
        <v>0.18110199999999999</v>
      </c>
      <c r="M7" s="3">
        <v>7.5</v>
      </c>
    </row>
    <row r="8" spans="1:13" ht="12.75">
      <c r="A8" s="1">
        <v>5</v>
      </c>
      <c r="B8" s="2">
        <f t="shared" si="1"/>
        <v>50.8</v>
      </c>
      <c r="C8" s="2">
        <v>0.5</v>
      </c>
      <c r="D8" s="3">
        <f t="shared" si="2"/>
        <v>0.4330125</v>
      </c>
      <c r="E8" s="3">
        <f t="shared" si="3"/>
        <v>0.270633</v>
      </c>
      <c r="F8" s="3">
        <f t="shared" si="4"/>
        <v>0.0541265</v>
      </c>
      <c r="G8" s="3">
        <f t="shared" si="5"/>
        <v>0.108253</v>
      </c>
      <c r="H8" s="3">
        <f t="shared" si="0"/>
        <v>4.6752405</v>
      </c>
      <c r="I8" s="2">
        <v>4.6</v>
      </c>
      <c r="J8" s="3">
        <v>0.18110199999999999</v>
      </c>
      <c r="K8" s="2">
        <v>5.1</v>
      </c>
      <c r="L8" s="3">
        <v>0.200787</v>
      </c>
      <c r="M8" s="3">
        <v>8</v>
      </c>
    </row>
    <row r="9" spans="1:13" ht="12.75">
      <c r="A9" s="1">
        <v>5.5</v>
      </c>
      <c r="B9" s="2">
        <f t="shared" si="1"/>
        <v>50.8</v>
      </c>
      <c r="C9" s="2">
        <v>0.5</v>
      </c>
      <c r="D9" s="3">
        <f t="shared" si="2"/>
        <v>0.4330125</v>
      </c>
      <c r="E9" s="3">
        <f t="shared" si="3"/>
        <v>0.270633</v>
      </c>
      <c r="F9" s="3">
        <f t="shared" si="4"/>
        <v>0.0541265</v>
      </c>
      <c r="G9" s="3">
        <f t="shared" si="5"/>
        <v>0.108253</v>
      </c>
      <c r="H9" s="3">
        <f t="shared" si="0"/>
        <v>5.1752405</v>
      </c>
      <c r="I9" s="2">
        <v>5.1</v>
      </c>
      <c r="J9" s="3">
        <v>0.200787</v>
      </c>
      <c r="K9" s="2">
        <v>5.6</v>
      </c>
      <c r="L9" s="3">
        <v>0.220472</v>
      </c>
      <c r="M9" s="3">
        <v>9</v>
      </c>
    </row>
    <row r="10" spans="1:13" ht="12.75">
      <c r="A10" s="1">
        <v>6</v>
      </c>
      <c r="B10" s="2">
        <f t="shared" si="1"/>
        <v>50.8</v>
      </c>
      <c r="C10" s="2">
        <v>0.5</v>
      </c>
      <c r="D10" s="3">
        <f t="shared" si="2"/>
        <v>0.4330125</v>
      </c>
      <c r="E10" s="3">
        <f t="shared" si="3"/>
        <v>0.270633</v>
      </c>
      <c r="F10" s="3">
        <f t="shared" si="4"/>
        <v>0.0541265</v>
      </c>
      <c r="G10" s="3">
        <f t="shared" si="5"/>
        <v>0.108253</v>
      </c>
      <c r="H10" s="3">
        <f t="shared" si="0"/>
        <v>5.6752405</v>
      </c>
      <c r="I10" s="2">
        <v>5.6</v>
      </c>
      <c r="J10" s="3">
        <v>0.220472</v>
      </c>
      <c r="K10" s="2">
        <v>6.1</v>
      </c>
      <c r="L10" s="3">
        <v>0.240157</v>
      </c>
      <c r="M10" s="3">
        <v>10</v>
      </c>
    </row>
    <row r="11" spans="1:13" ht="12.75">
      <c r="A11" s="1">
        <v>4.5</v>
      </c>
      <c r="B11" s="2">
        <f t="shared" si="1"/>
        <v>33.86666666666667</v>
      </c>
      <c r="C11" s="2">
        <v>0.75</v>
      </c>
      <c r="D11" s="3">
        <f t="shared" si="2"/>
        <v>0.64951875</v>
      </c>
      <c r="E11" s="3">
        <f t="shared" si="3"/>
        <v>0.4059495</v>
      </c>
      <c r="F11" s="3">
        <f t="shared" si="4"/>
        <v>0.08118975</v>
      </c>
      <c r="G11" s="3">
        <f t="shared" si="5"/>
        <v>0.1623795</v>
      </c>
      <c r="H11" s="3">
        <f t="shared" si="0"/>
        <v>4.01286075</v>
      </c>
      <c r="I11" s="2">
        <v>3.9</v>
      </c>
      <c r="J11" s="3">
        <v>0.153543</v>
      </c>
      <c r="K11" s="2">
        <v>4.6</v>
      </c>
      <c r="L11" s="3">
        <v>0.18110199999999999</v>
      </c>
      <c r="M11" s="3">
        <v>7.5</v>
      </c>
    </row>
    <row r="12" spans="1:13" ht="12.75">
      <c r="A12" s="1">
        <v>6</v>
      </c>
      <c r="B12" s="2">
        <f t="shared" si="1"/>
        <v>33.86666666666667</v>
      </c>
      <c r="C12" s="2">
        <v>0.75</v>
      </c>
      <c r="D12" s="3">
        <f t="shared" si="2"/>
        <v>0.64951875</v>
      </c>
      <c r="E12" s="3">
        <f t="shared" si="3"/>
        <v>0.4059495</v>
      </c>
      <c r="F12" s="3">
        <f t="shared" si="4"/>
        <v>0.08118975</v>
      </c>
      <c r="G12" s="3">
        <f t="shared" si="5"/>
        <v>0.1623795</v>
      </c>
      <c r="H12" s="3">
        <f t="shared" si="0"/>
        <v>5.51286075</v>
      </c>
      <c r="I12" s="2">
        <v>5.4</v>
      </c>
      <c r="J12" s="3">
        <v>0.21259800000000004</v>
      </c>
      <c r="K12" s="2">
        <v>6.1</v>
      </c>
      <c r="L12" s="3">
        <v>0.240157</v>
      </c>
      <c r="M12" s="3">
        <v>10</v>
      </c>
    </row>
    <row r="13" spans="1:13" ht="12.75">
      <c r="A13" s="1">
        <v>7</v>
      </c>
      <c r="B13" s="2">
        <f t="shared" si="1"/>
        <v>33.86666666666667</v>
      </c>
      <c r="C13" s="2">
        <v>0.75</v>
      </c>
      <c r="D13" s="3">
        <f t="shared" si="2"/>
        <v>0.64951875</v>
      </c>
      <c r="E13" s="3">
        <f t="shared" si="3"/>
        <v>0.4059495</v>
      </c>
      <c r="F13" s="3">
        <f t="shared" si="4"/>
        <v>0.08118975</v>
      </c>
      <c r="G13" s="3">
        <f t="shared" si="5"/>
        <v>0.1623795</v>
      </c>
      <c r="H13" s="3">
        <f t="shared" si="0"/>
        <v>6.51286075</v>
      </c>
      <c r="I13" s="2">
        <v>6.4</v>
      </c>
      <c r="J13" s="3">
        <v>0.251968</v>
      </c>
      <c r="K13" s="2">
        <v>7.1</v>
      </c>
      <c r="L13" s="3">
        <v>0.279527</v>
      </c>
      <c r="M13" s="3">
        <v>11</v>
      </c>
    </row>
    <row r="14" spans="1:13" ht="12.75">
      <c r="A14" s="1">
        <v>8</v>
      </c>
      <c r="B14" s="2">
        <f t="shared" si="1"/>
        <v>33.86666666666667</v>
      </c>
      <c r="C14" s="2">
        <v>0.75</v>
      </c>
      <c r="D14" s="3">
        <f t="shared" si="2"/>
        <v>0.64951875</v>
      </c>
      <c r="E14" s="3">
        <f t="shared" si="3"/>
        <v>0.4059495</v>
      </c>
      <c r="F14" s="3">
        <f t="shared" si="4"/>
        <v>0.08118975</v>
      </c>
      <c r="G14" s="3">
        <f t="shared" si="5"/>
        <v>0.1623795</v>
      </c>
      <c r="H14" s="3">
        <f t="shared" si="0"/>
        <v>7.51286075</v>
      </c>
      <c r="I14" s="2">
        <v>7.3</v>
      </c>
      <c r="J14" s="3">
        <v>0.287401</v>
      </c>
      <c r="K14" s="2">
        <v>8.1</v>
      </c>
      <c r="L14" s="3">
        <v>0.318897</v>
      </c>
      <c r="M14" s="3">
        <v>13</v>
      </c>
    </row>
    <row r="15" spans="1:13" ht="12.75">
      <c r="A15" s="1">
        <v>10</v>
      </c>
      <c r="B15" s="2">
        <f t="shared" si="1"/>
        <v>33.86666666666667</v>
      </c>
      <c r="C15" s="2">
        <v>0.75</v>
      </c>
      <c r="D15" s="3">
        <f t="shared" si="2"/>
        <v>0.64951875</v>
      </c>
      <c r="E15" s="3">
        <f t="shared" si="3"/>
        <v>0.4059495</v>
      </c>
      <c r="F15" s="3">
        <f t="shared" si="4"/>
        <v>0.08118975</v>
      </c>
      <c r="G15" s="3">
        <f t="shared" si="5"/>
        <v>0.1623795</v>
      </c>
      <c r="H15" s="3">
        <f t="shared" si="0"/>
        <v>9.51286075</v>
      </c>
      <c r="I15" s="2">
        <v>9.3</v>
      </c>
      <c r="J15" s="3">
        <v>0.36614100000000005</v>
      </c>
      <c r="K15" s="2">
        <v>10.2</v>
      </c>
      <c r="L15" s="3">
        <v>0.401574</v>
      </c>
      <c r="M15" s="3">
        <v>17</v>
      </c>
    </row>
    <row r="16" spans="1:13" ht="12.75">
      <c r="A16" s="1">
        <v>12</v>
      </c>
      <c r="B16" s="2">
        <f t="shared" si="1"/>
        <v>33.86666666666667</v>
      </c>
      <c r="C16" s="2">
        <v>0.75</v>
      </c>
      <c r="D16" s="3">
        <f t="shared" si="2"/>
        <v>0.64951875</v>
      </c>
      <c r="E16" s="3">
        <f t="shared" si="3"/>
        <v>0.4059495</v>
      </c>
      <c r="F16" s="3">
        <f t="shared" si="4"/>
        <v>0.08118975</v>
      </c>
      <c r="G16" s="3">
        <f t="shared" si="5"/>
        <v>0.1623795</v>
      </c>
      <c r="H16" s="3">
        <f t="shared" si="0"/>
        <v>11.51286075</v>
      </c>
      <c r="I16" s="2">
        <v>11.3</v>
      </c>
      <c r="J16" s="3">
        <v>0.444881</v>
      </c>
      <c r="K16" s="2">
        <v>12.2</v>
      </c>
      <c r="L16" s="3">
        <v>0.480314</v>
      </c>
      <c r="M16" s="3">
        <v>19</v>
      </c>
    </row>
    <row r="17" spans="1:13" ht="12.75">
      <c r="A17" s="1">
        <v>10</v>
      </c>
      <c r="B17" s="2">
        <f t="shared" si="1"/>
        <v>25.4</v>
      </c>
      <c r="C17" s="2">
        <v>1</v>
      </c>
      <c r="D17" s="3">
        <f t="shared" si="2"/>
        <v>0.866025</v>
      </c>
      <c r="E17" s="3">
        <f t="shared" si="3"/>
        <v>0.541266</v>
      </c>
      <c r="F17" s="3">
        <f t="shared" si="4"/>
        <v>0.108253</v>
      </c>
      <c r="G17" s="3">
        <f t="shared" si="5"/>
        <v>0.216506</v>
      </c>
      <c r="H17" s="3">
        <f t="shared" si="0"/>
        <v>9.350481</v>
      </c>
      <c r="I17" s="2">
        <v>9.1</v>
      </c>
      <c r="J17" s="3">
        <v>0.358267</v>
      </c>
      <c r="K17" s="2">
        <v>10.2</v>
      </c>
      <c r="L17" s="3">
        <v>0.401574</v>
      </c>
      <c r="M17" s="3">
        <v>17</v>
      </c>
    </row>
    <row r="18" spans="1:13" ht="12.75">
      <c r="A18" s="1">
        <v>12</v>
      </c>
      <c r="B18" s="2">
        <f t="shared" si="1"/>
        <v>25.4</v>
      </c>
      <c r="C18" s="2">
        <v>1</v>
      </c>
      <c r="D18" s="3">
        <f t="shared" si="2"/>
        <v>0.866025</v>
      </c>
      <c r="E18" s="3">
        <f t="shared" si="3"/>
        <v>0.541266</v>
      </c>
      <c r="F18" s="3">
        <f t="shared" si="4"/>
        <v>0.108253</v>
      </c>
      <c r="G18" s="3">
        <f t="shared" si="5"/>
        <v>0.216506</v>
      </c>
      <c r="H18" s="3">
        <f t="shared" si="0"/>
        <v>11.350481</v>
      </c>
      <c r="I18" s="2">
        <v>11.1</v>
      </c>
      <c r="J18" s="3">
        <v>0.43700700000000003</v>
      </c>
      <c r="K18" s="2">
        <v>12.2</v>
      </c>
      <c r="L18" s="3">
        <v>0.480314</v>
      </c>
      <c r="M18" s="3">
        <v>19</v>
      </c>
    </row>
    <row r="19" spans="1:13" ht="12.75">
      <c r="A19" s="1">
        <v>14</v>
      </c>
      <c r="B19" s="2">
        <f t="shared" si="1"/>
        <v>25.4</v>
      </c>
      <c r="C19" s="2">
        <v>1</v>
      </c>
      <c r="D19" s="3">
        <f t="shared" si="2"/>
        <v>0.866025</v>
      </c>
      <c r="E19" s="3">
        <f t="shared" si="3"/>
        <v>0.541266</v>
      </c>
      <c r="F19" s="3">
        <f t="shared" si="4"/>
        <v>0.108253</v>
      </c>
      <c r="G19" s="3">
        <f t="shared" si="5"/>
        <v>0.216506</v>
      </c>
      <c r="H19" s="3">
        <f t="shared" si="0"/>
        <v>13.350481</v>
      </c>
      <c r="I19" s="2">
        <v>13.1</v>
      </c>
      <c r="J19" s="3">
        <v>0.5157470000000001</v>
      </c>
      <c r="K19" s="2">
        <v>14.2</v>
      </c>
      <c r="L19" s="3">
        <v>0.559054</v>
      </c>
      <c r="M19" s="3">
        <v>22</v>
      </c>
    </row>
    <row r="20" spans="1:13" ht="12.75">
      <c r="A20" s="1">
        <v>16</v>
      </c>
      <c r="B20" s="2">
        <f t="shared" si="1"/>
        <v>25.4</v>
      </c>
      <c r="C20" s="2">
        <v>1</v>
      </c>
      <c r="D20" s="3">
        <f t="shared" si="2"/>
        <v>0.866025</v>
      </c>
      <c r="E20" s="3">
        <f t="shared" si="3"/>
        <v>0.541266</v>
      </c>
      <c r="F20" s="3">
        <f t="shared" si="4"/>
        <v>0.108253</v>
      </c>
      <c r="G20" s="3">
        <f t="shared" si="5"/>
        <v>0.216506</v>
      </c>
      <c r="H20" s="3">
        <f t="shared" si="0"/>
        <v>15.350480999999998</v>
      </c>
      <c r="I20" s="2">
        <v>15.1</v>
      </c>
      <c r="J20" s="3">
        <v>0.594487</v>
      </c>
      <c r="K20" s="2">
        <v>16.2</v>
      </c>
      <c r="L20" s="3">
        <v>0.637794</v>
      </c>
      <c r="M20" s="3">
        <v>24</v>
      </c>
    </row>
    <row r="21" spans="1:13" ht="12.75">
      <c r="A21" s="1">
        <v>18</v>
      </c>
      <c r="B21" s="2">
        <f t="shared" si="1"/>
        <v>25.4</v>
      </c>
      <c r="C21" s="2">
        <v>1</v>
      </c>
      <c r="D21" s="3">
        <f t="shared" si="2"/>
        <v>0.866025</v>
      </c>
      <c r="E21" s="3">
        <f t="shared" si="3"/>
        <v>0.541266</v>
      </c>
      <c r="F21" s="3">
        <f t="shared" si="4"/>
        <v>0.108253</v>
      </c>
      <c r="G21" s="3">
        <f t="shared" si="5"/>
        <v>0.216506</v>
      </c>
      <c r="H21" s="3">
        <f t="shared" si="0"/>
        <v>17.350481</v>
      </c>
      <c r="I21" s="2">
        <v>17.1</v>
      </c>
      <c r="J21" s="3">
        <v>0.6732270000000001</v>
      </c>
      <c r="K21" s="2">
        <v>18.2</v>
      </c>
      <c r="L21" s="3">
        <v>0.716534</v>
      </c>
      <c r="M21" s="3">
        <v>27</v>
      </c>
    </row>
    <row r="22" spans="1:13" ht="12.75">
      <c r="A22" s="1">
        <v>20</v>
      </c>
      <c r="B22" s="2">
        <f t="shared" si="1"/>
        <v>25.4</v>
      </c>
      <c r="C22" s="2">
        <v>1</v>
      </c>
      <c r="D22" s="3">
        <f t="shared" si="2"/>
        <v>0.866025</v>
      </c>
      <c r="E22" s="3">
        <f t="shared" si="3"/>
        <v>0.541266</v>
      </c>
      <c r="F22" s="3">
        <f t="shared" si="4"/>
        <v>0.108253</v>
      </c>
      <c r="G22" s="3">
        <f t="shared" si="5"/>
        <v>0.216506</v>
      </c>
      <c r="H22" s="3">
        <f t="shared" si="0"/>
        <v>19.350481</v>
      </c>
      <c r="I22" s="2">
        <v>19.1</v>
      </c>
      <c r="J22" s="3">
        <v>0.751967</v>
      </c>
      <c r="K22" s="2">
        <v>20.2</v>
      </c>
      <c r="L22" s="3">
        <v>0.795274</v>
      </c>
      <c r="M22" s="3">
        <v>30</v>
      </c>
    </row>
    <row r="23" spans="10:12" ht="12.75">
      <c r="J23" s="3"/>
      <c r="L23" s="3"/>
    </row>
    <row r="24" spans="10:12" ht="12.75">
      <c r="J24" s="3"/>
      <c r="L24" s="3"/>
    </row>
    <row r="25" spans="10:12" ht="12.75">
      <c r="J25" s="3"/>
      <c r="L25" s="3"/>
    </row>
    <row r="26" spans="10:12" ht="12.75">
      <c r="J26" s="3"/>
      <c r="L26" s="3"/>
    </row>
    <row r="27" spans="10:12" ht="12.75">
      <c r="J27" s="3"/>
      <c r="L27" s="3"/>
    </row>
    <row r="28" spans="10:12" ht="12.75">
      <c r="J28" s="3"/>
      <c r="L28" s="3"/>
    </row>
    <row r="29" spans="10:12" ht="12.75">
      <c r="J29" s="3"/>
      <c r="L29" s="3"/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2002-01-10T12:19:14Z</cp:lastPrinted>
  <dcterms:created xsi:type="dcterms:W3CDTF">2002-01-06T18:40:28Z</dcterms:created>
  <dcterms:modified xsi:type="dcterms:W3CDTF">2002-10-25T12:55:09Z</dcterms:modified>
  <cp:category/>
  <cp:version/>
  <cp:contentType/>
  <cp:contentStatus/>
</cp:coreProperties>
</file>